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csch\Downloads\"/>
    </mc:Choice>
  </mc:AlternateContent>
  <bookViews>
    <workbookView xWindow="0" yWindow="0" windowWidth="2370" windowHeight="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08" i="1" l="1"/>
  <c r="J108" i="1"/>
  <c r="I108" i="1"/>
  <c r="H108" i="1"/>
  <c r="G108" i="1"/>
  <c r="F108" i="1"/>
  <c r="B195" i="1"/>
  <c r="A195" i="1"/>
  <c r="L184" i="1"/>
  <c r="J184" i="1"/>
  <c r="I184" i="1"/>
  <c r="H184" i="1"/>
  <c r="G184" i="1"/>
  <c r="F184" i="1"/>
  <c r="B176" i="1"/>
  <c r="A176" i="1"/>
  <c r="L165" i="1"/>
  <c r="J165" i="1"/>
  <c r="I165" i="1"/>
  <c r="H165" i="1"/>
  <c r="G165" i="1"/>
  <c r="F165" i="1"/>
  <c r="B157" i="1"/>
  <c r="A157" i="1"/>
  <c r="L146" i="1"/>
  <c r="J146" i="1"/>
  <c r="I146" i="1"/>
  <c r="H146" i="1"/>
  <c r="G146" i="1"/>
  <c r="F146" i="1"/>
  <c r="B138" i="1"/>
  <c r="A138" i="1"/>
  <c r="L127" i="1"/>
  <c r="J127" i="1"/>
  <c r="I127" i="1"/>
  <c r="H127" i="1"/>
  <c r="G127" i="1"/>
  <c r="F127" i="1"/>
  <c r="B119" i="1"/>
  <c r="A119" i="1"/>
  <c r="B100" i="1"/>
  <c r="A100" i="1"/>
  <c r="L89" i="1"/>
  <c r="J89" i="1"/>
  <c r="I89" i="1"/>
  <c r="I100" i="1" s="1"/>
  <c r="H89" i="1"/>
  <c r="G89" i="1"/>
  <c r="G100" i="1" s="1"/>
  <c r="F89" i="1"/>
  <c r="B81" i="1"/>
  <c r="A81" i="1"/>
  <c r="L70" i="1"/>
  <c r="J70" i="1"/>
  <c r="I70" i="1"/>
  <c r="H70" i="1"/>
  <c r="G70" i="1"/>
  <c r="F70" i="1"/>
  <c r="B62" i="1"/>
  <c r="A62" i="1"/>
  <c r="L51" i="1"/>
  <c r="J51" i="1"/>
  <c r="I51" i="1"/>
  <c r="H51" i="1"/>
  <c r="G51" i="1"/>
  <c r="F51" i="1"/>
  <c r="B43" i="1"/>
  <c r="A43" i="1"/>
  <c r="L32" i="1"/>
  <c r="J32" i="1"/>
  <c r="I32" i="1"/>
  <c r="H32" i="1"/>
  <c r="G32" i="1"/>
  <c r="F32" i="1"/>
  <c r="B24" i="1"/>
  <c r="A24" i="1"/>
  <c r="L13" i="1"/>
  <c r="J13" i="1"/>
  <c r="I13" i="1"/>
  <c r="H13" i="1"/>
  <c r="G13" i="1"/>
  <c r="F13" i="1"/>
  <c r="G138" i="1" l="1"/>
  <c r="F195" i="1"/>
  <c r="H195" i="1"/>
  <c r="J195" i="1"/>
  <c r="G195" i="1"/>
  <c r="I195" i="1"/>
  <c r="L195" i="1"/>
  <c r="I176" i="1"/>
  <c r="G176" i="1"/>
  <c r="F157" i="1"/>
  <c r="I157" i="1"/>
  <c r="L157" i="1"/>
  <c r="G157" i="1"/>
  <c r="J157" i="1"/>
  <c r="I138" i="1"/>
  <c r="L100" i="1"/>
  <c r="L62" i="1"/>
  <c r="L43" i="1"/>
  <c r="G119" i="1"/>
  <c r="I119" i="1"/>
  <c r="L119" i="1"/>
  <c r="J176" i="1"/>
  <c r="H138" i="1"/>
  <c r="H100" i="1"/>
  <c r="L176" i="1"/>
  <c r="L138" i="1"/>
  <c r="F62" i="1"/>
  <c r="L24" i="1"/>
  <c r="L196" i="1" s="1"/>
  <c r="L81" i="1"/>
  <c r="H176" i="1"/>
  <c r="F176" i="1"/>
  <c r="H157" i="1"/>
  <c r="J138" i="1"/>
  <c r="F138" i="1"/>
  <c r="J119" i="1"/>
  <c r="H119" i="1"/>
  <c r="F119" i="1"/>
  <c r="F100" i="1"/>
  <c r="J100" i="1"/>
  <c r="I81" i="1"/>
  <c r="F81" i="1"/>
  <c r="H81" i="1"/>
  <c r="J81" i="1"/>
  <c r="G81" i="1"/>
  <c r="I62" i="1"/>
  <c r="G62" i="1"/>
  <c r="J62" i="1"/>
  <c r="H62" i="1"/>
  <c r="J43" i="1"/>
  <c r="I43" i="1"/>
  <c r="H43" i="1"/>
  <c r="G43" i="1"/>
  <c r="F43" i="1"/>
  <c r="J24" i="1"/>
  <c r="F24" i="1"/>
  <c r="I24" i="1"/>
  <c r="I196" i="1" s="1"/>
  <c r="H24" i="1"/>
  <c r="G24" i="1"/>
  <c r="F196" i="1" l="1"/>
  <c r="G196" i="1"/>
  <c r="J196" i="1"/>
  <c r="H196" i="1"/>
</calcChain>
</file>

<file path=xl/sharedStrings.xml><?xml version="1.0" encoding="utf-8"?>
<sst xmlns="http://schemas.openxmlformats.org/spreadsheetml/2006/main" count="154" uniqueCount="63">
  <si>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</si>
  <si>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</si>
  <si>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</si>
  <si>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</si>
  <si>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</si>
  <si>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</si>
  <si>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</si>
  <si>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</si>
  <si>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</si>
  <si>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</si>
  <si>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</si>
  <si>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</si>
  <si>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</si>
  <si>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</si>
  <si>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</si>
  <si>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</si>
  <si>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</si>
  <si>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</si>
  <si>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</si>
  <si>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</si>
  <si>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</si>
  <si>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</si>
  <si>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</si>
  <si>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</si>
  <si>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</si>
  <si>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</si>
  <si>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</si>
  <si>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</si>
  <si>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</si>
  <si>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</si>
  <si>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</si>
  <si>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</si>
  <si>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</si>
  <si>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рябинушка</t>
  </si>
  <si>
    <t>ПР</t>
  </si>
  <si>
    <t>Хлеб пшеничный</t>
  </si>
  <si>
    <t>Картофельное пюре</t>
  </si>
  <si>
    <t>Чай с сахаром</t>
  </si>
  <si>
    <t>Фрикадельки в соусе</t>
  </si>
  <si>
    <t>Жаркое по-домашнему</t>
  </si>
  <si>
    <t>Каша рассыпчатая гречневая</t>
  </si>
  <si>
    <t>Плов из курицы</t>
  </si>
  <si>
    <t>гастрономия</t>
  </si>
  <si>
    <t>Кондитерское изделие</t>
  </si>
  <si>
    <t>Компот из смеси сухофруктов</t>
  </si>
  <si>
    <t>Тефтели 2-й вариант</t>
  </si>
  <si>
    <t>Каша молочная из риса и пшена</t>
  </si>
  <si>
    <t>Каша жидкая молочная манная</t>
  </si>
  <si>
    <t>Какао с молоком</t>
  </si>
  <si>
    <t>Масло сливочное</t>
  </si>
  <si>
    <t>Чай с ахаром</t>
  </si>
  <si>
    <t>Каша вязкая молочная из овсяных хлопьев</t>
  </si>
  <si>
    <t>Чай с  молоком</t>
  </si>
  <si>
    <t>гастрноомия</t>
  </si>
  <si>
    <t>Йогурт в банке</t>
  </si>
  <si>
    <t>Макаронник</t>
  </si>
  <si>
    <t>Сок в коробке</t>
  </si>
  <si>
    <t>Гарнир сложный</t>
  </si>
  <si>
    <t>Макароны отварные с сыром</t>
  </si>
  <si>
    <t>Котлета рыбная</t>
  </si>
  <si>
    <t>МБОУ "Блявтамакская СОШ г. Медногорска"</t>
  </si>
  <si>
    <t>Директор</t>
  </si>
  <si>
    <t>Латюк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</si>
</sst>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C000"/>
      <name val="Arial"/>
      <family val="2"/>
      <charset val="204"/>
    </font>
    <font>
      <b/>
      <sz val="10"/>
      <color rgb="FFFFC00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4" borderId="5" xfId="0" applyFont="1" applyFill="1" applyBorder="1" applyAlignment="1">
      <alignment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M13" sqref="M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60</v>
      </c>
      <c r="D1" s="65"/>
      <c r="E1" s="65"/>
      <c r="F1" s="12" t="s">
        <v>16</v>
      </c>
      <c r="G1" s="2" t="s">
        <v>17</v>
      </c>
      <c r="H1" s="66" t="s">
        <v>61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62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29</v>
      </c>
      <c r="I4" s="47" t="s">
        <v>30</v>
      </c>
      <c r="J4" s="47" t="s">
        <v>31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27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28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200</v>
      </c>
      <c r="G6" s="40">
        <v>5.43</v>
      </c>
      <c r="H6" s="40">
        <v>9.49</v>
      </c>
      <c r="I6" s="40">
        <v>27.52</v>
      </c>
      <c r="J6" s="40">
        <v>217</v>
      </c>
      <c r="K6" s="41">
        <v>181</v>
      </c>
      <c r="L6" s="40">
        <v>20.21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3.54</v>
      </c>
      <c r="H8" s="43">
        <v>3.43</v>
      </c>
      <c r="I8" s="43">
        <v>23.82</v>
      </c>
      <c r="J8" s="43">
        <v>140</v>
      </c>
      <c r="K8" s="44">
        <v>382</v>
      </c>
      <c r="L8" s="43">
        <v>17.920000000000002</v>
      </c>
    </row>
    <row r="9" spans="1:12" ht="15" x14ac:dyDescent="0.25">
      <c r="A9" s="23"/>
      <c r="B9" s="15"/>
      <c r="C9" s="11"/>
      <c r="D9" s="7" t="s">
        <v>23</v>
      </c>
      <c r="E9" s="42" t="s">
        <v>33</v>
      </c>
      <c r="F9" s="43">
        <v>70</v>
      </c>
      <c r="G9" s="43">
        <v>5.6</v>
      </c>
      <c r="H9" s="43">
        <v>0.99</v>
      </c>
      <c r="I9" s="43">
        <v>23.57</v>
      </c>
      <c r="J9" s="43">
        <v>124</v>
      </c>
      <c r="K9" s="44" t="s">
        <v>34</v>
      </c>
      <c r="L9" s="43">
        <v>5.46</v>
      </c>
    </row>
    <row r="10" spans="1:12" ht="15" x14ac:dyDescent="0.25">
      <c r="A10" s="23"/>
      <c r="B10" s="15"/>
      <c r="C10" s="11"/>
      <c r="D10" s="7" t="s">
        <v>42</v>
      </c>
      <c r="E10" s="42" t="s">
        <v>43</v>
      </c>
      <c r="F10" s="43">
        <v>30</v>
      </c>
      <c r="G10" s="43">
        <v>1.08</v>
      </c>
      <c r="H10" s="43">
        <v>4.83</v>
      </c>
      <c r="I10" s="43">
        <v>16</v>
      </c>
      <c r="J10" s="43">
        <v>129</v>
      </c>
      <c r="K10" s="44" t="s">
        <v>34</v>
      </c>
      <c r="L10" s="43">
        <v>12.89</v>
      </c>
    </row>
    <row r="11" spans="1:12" ht="15" x14ac:dyDescent="0.25">
      <c r="A11" s="23"/>
      <c r="B11" s="15"/>
      <c r="C11" s="11"/>
      <c r="D11" s="7" t="s">
        <v>42</v>
      </c>
      <c r="E11" s="42" t="s">
        <v>49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26</v>
      </c>
      <c r="E13" s="9"/>
      <c r="F13" s="19">
        <f>SUM(F6:F12)</f>
        <v>510</v>
      </c>
      <c r="G13" s="19">
        <f t="shared" ref="G13:J13" si="0">SUM(G6:G12)</f>
        <v>15.729999999999999</v>
      </c>
      <c r="H13" s="19">
        <f t="shared" si="0"/>
        <v>25.990000000000002</v>
      </c>
      <c r="I13" s="19">
        <f t="shared" si="0"/>
        <v>91.039999999999992</v>
      </c>
      <c r="J13" s="19">
        <f t="shared" si="0"/>
        <v>676</v>
      </c>
      <c r="K13" s="25"/>
      <c r="L13" s="19">
        <f t="shared" ref="L13" si="1">SUM(L6:L12)</f>
        <v>65.48</v>
      </c>
    </row>
    <row r="14" spans="1:12" ht="15" x14ac:dyDescent="0.25">
      <c r="A14" s="26"/>
      <c r="B14" s="13"/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510</v>
      </c>
      <c r="G24" s="32">
        <f t="shared" ref="G24:J24" si="2">G13+G23</f>
        <v>15.729999999999999</v>
      </c>
      <c r="H24" s="32">
        <f t="shared" si="2"/>
        <v>25.990000000000002</v>
      </c>
      <c r="I24" s="32">
        <f t="shared" si="2"/>
        <v>91.039999999999992</v>
      </c>
      <c r="J24" s="32">
        <f t="shared" si="2"/>
        <v>676</v>
      </c>
      <c r="K24" s="32"/>
      <c r="L24" s="32">
        <f t="shared" ref="L24" si="3">L13+L23</f>
        <v>65.48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19.97</v>
      </c>
      <c r="H25" s="40">
        <v>24.17</v>
      </c>
      <c r="I25" s="40">
        <v>33.119999999999997</v>
      </c>
      <c r="J25" s="40">
        <v>430</v>
      </c>
      <c r="K25" s="41">
        <v>291</v>
      </c>
      <c r="L25" s="40">
        <v>56.92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0.08</v>
      </c>
      <c r="H27" s="43">
        <v>0.03</v>
      </c>
      <c r="I27" s="43">
        <v>12.69</v>
      </c>
      <c r="J27" s="43">
        <v>51</v>
      </c>
      <c r="K27" s="44">
        <v>376</v>
      </c>
      <c r="L27" s="43">
        <v>3.46</v>
      </c>
    </row>
    <row r="28" spans="1:12" ht="15" x14ac:dyDescent="0.25">
      <c r="A28" s="14"/>
      <c r="B28" s="15"/>
      <c r="C28" s="11"/>
      <c r="D28" s="7" t="s">
        <v>23</v>
      </c>
      <c r="E28" s="42" t="s">
        <v>35</v>
      </c>
      <c r="F28" s="43">
        <v>70</v>
      </c>
      <c r="G28" s="43">
        <v>5.6</v>
      </c>
      <c r="H28" s="43">
        <v>0.99</v>
      </c>
      <c r="I28" s="43">
        <v>23.57</v>
      </c>
      <c r="J28" s="43">
        <v>124</v>
      </c>
      <c r="K28" s="44" t="s">
        <v>34</v>
      </c>
      <c r="L28" s="43">
        <v>5.46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26</v>
      </c>
      <c r="E32" s="9"/>
      <c r="F32" s="19">
        <f>SUM(F25:F31)</f>
        <v>470</v>
      </c>
      <c r="G32" s="19">
        <f t="shared" ref="G32" si="4">SUM(G25:G31)</f>
        <v>25.65</v>
      </c>
      <c r="H32" s="19">
        <f t="shared" ref="H32" si="5">SUM(H25:H31)</f>
        <v>25.19</v>
      </c>
      <c r="I32" s="19">
        <f t="shared" ref="I32" si="6">SUM(I25:I31)</f>
        <v>69.38</v>
      </c>
      <c r="J32" s="19">
        <f t="shared" ref="J32:L32" si="7">SUM(J25:J31)</f>
        <v>605</v>
      </c>
      <c r="K32" s="25"/>
      <c r="L32" s="19">
        <f t="shared" si="7"/>
        <v>65.84</v>
      </c>
    </row>
    <row r="33" spans="1:12" ht="15" x14ac:dyDescent="0.25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470</v>
      </c>
      <c r="G43" s="32">
        <f t="shared" ref="G43" si="8">G32+G42</f>
        <v>25.65</v>
      </c>
      <c r="H43" s="32">
        <f t="shared" ref="H43" si="9">H32+H42</f>
        <v>25.19</v>
      </c>
      <c r="I43" s="32">
        <f t="shared" ref="I43" si="10">I32+I42</f>
        <v>69.38</v>
      </c>
      <c r="J43" s="32">
        <f t="shared" ref="J43:L43" si="11">J32+J42</f>
        <v>605</v>
      </c>
      <c r="K43" s="32"/>
      <c r="L43" s="32">
        <f t="shared" si="11"/>
        <v>65.84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6.91</v>
      </c>
      <c r="H44" s="40">
        <v>11.51</v>
      </c>
      <c r="I44" s="40">
        <v>28.54</v>
      </c>
      <c r="J44" s="40">
        <v>245</v>
      </c>
      <c r="K44" s="41">
        <v>173</v>
      </c>
      <c r="L44" s="40">
        <v>20.25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1.31</v>
      </c>
      <c r="H46" s="43">
        <v>1.34</v>
      </c>
      <c r="I46" s="43">
        <v>14.69</v>
      </c>
      <c r="J46" s="43">
        <v>76</v>
      </c>
      <c r="K46" s="44">
        <v>278</v>
      </c>
      <c r="L46" s="43">
        <v>8.7899999999999991</v>
      </c>
    </row>
    <row r="47" spans="1:12" ht="15" x14ac:dyDescent="0.25">
      <c r="A47" s="23"/>
      <c r="B47" s="15"/>
      <c r="C47" s="11"/>
      <c r="D47" s="7" t="s">
        <v>23</v>
      </c>
      <c r="E47" s="42" t="s">
        <v>33</v>
      </c>
      <c r="F47" s="43">
        <v>70</v>
      </c>
      <c r="G47" s="43">
        <v>5.6</v>
      </c>
      <c r="H47" s="43">
        <v>1.4</v>
      </c>
      <c r="I47" s="43">
        <v>37.1</v>
      </c>
      <c r="J47" s="43">
        <v>182</v>
      </c>
      <c r="K47" s="44" t="s">
        <v>34</v>
      </c>
      <c r="L47" s="43">
        <v>5.46</v>
      </c>
    </row>
    <row r="48" spans="1:12" ht="15" x14ac:dyDescent="0.25">
      <c r="A48" s="23"/>
      <c r="B48" s="15"/>
      <c r="C48" s="11"/>
      <c r="D48" s="7" t="s">
        <v>42</v>
      </c>
      <c r="E48" s="42" t="s">
        <v>49</v>
      </c>
      <c r="F48" s="43">
        <v>10</v>
      </c>
      <c r="G48" s="43">
        <v>0.08</v>
      </c>
      <c r="H48" s="43">
        <v>7.25</v>
      </c>
      <c r="I48" s="43">
        <v>0.13</v>
      </c>
      <c r="J48" s="43">
        <v>66</v>
      </c>
      <c r="K48" s="44">
        <v>14</v>
      </c>
      <c r="L48" s="43">
        <v>9</v>
      </c>
    </row>
    <row r="49" spans="1:12" ht="15" x14ac:dyDescent="0.25">
      <c r="A49" s="23"/>
      <c r="B49" s="15"/>
      <c r="C49" s="11"/>
      <c r="D49" s="6" t="s">
        <v>53</v>
      </c>
      <c r="E49" s="42" t="s">
        <v>54</v>
      </c>
      <c r="F49" s="43">
        <v>95</v>
      </c>
      <c r="G49" s="43">
        <v>3</v>
      </c>
      <c r="H49" s="43">
        <v>2.4</v>
      </c>
      <c r="I49" s="43">
        <v>14.3</v>
      </c>
      <c r="J49" s="43">
        <v>130</v>
      </c>
      <c r="K49" s="44" t="s">
        <v>34</v>
      </c>
      <c r="L49" s="43">
        <v>23.16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26</v>
      </c>
      <c r="E51" s="9"/>
      <c r="F51" s="19">
        <f>SUM(F44:F50)</f>
        <v>575</v>
      </c>
      <c r="G51" s="19">
        <f t="shared" ref="G51" si="12">SUM(G44:G50)</f>
        <v>16.899999999999999</v>
      </c>
      <c r="H51" s="19">
        <f t="shared" ref="H51" si="13">SUM(H44:H50)</f>
        <v>23.9</v>
      </c>
      <c r="I51" s="19">
        <f t="shared" ref="I51" si="14">SUM(I44:I50)</f>
        <v>94.759999999999991</v>
      </c>
      <c r="J51" s="19">
        <f t="shared" ref="J51:L51" si="15">SUM(J44:J50)</f>
        <v>699</v>
      </c>
      <c r="K51" s="25"/>
      <c r="L51" s="19">
        <f t="shared" si="15"/>
        <v>66.66</v>
      </c>
    </row>
    <row r="52" spans="1:12" ht="15" x14ac:dyDescent="0.25">
      <c r="A52" s="26"/>
      <c r="B52" s="13"/>
      <c r="C52" s="10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575</v>
      </c>
      <c r="G62" s="32">
        <f t="shared" ref="G62" si="16">G51+G61</f>
        <v>16.899999999999999</v>
      </c>
      <c r="H62" s="32">
        <f t="shared" ref="H62" si="17">H51+H61</f>
        <v>23.9</v>
      </c>
      <c r="I62" s="32">
        <f t="shared" ref="I62" si="18">I51+I61</f>
        <v>94.759999999999991</v>
      </c>
      <c r="J62" s="32">
        <f t="shared" ref="J62:L62" si="19">J51+J61</f>
        <v>699</v>
      </c>
      <c r="K62" s="32"/>
      <c r="L62" s="32">
        <f t="shared" si="19"/>
        <v>66.66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200</v>
      </c>
      <c r="G63" s="40">
        <v>18.510000000000002</v>
      </c>
      <c r="H63" s="40">
        <v>20.67</v>
      </c>
      <c r="I63" s="40">
        <v>18.95</v>
      </c>
      <c r="J63" s="40">
        <v>337</v>
      </c>
      <c r="K63" s="41">
        <v>259</v>
      </c>
      <c r="L63" s="43">
        <v>57.13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32</v>
      </c>
      <c r="F65" s="43">
        <v>200</v>
      </c>
      <c r="G65" s="43">
        <v>0.13</v>
      </c>
      <c r="H65" s="43">
        <v>0.04</v>
      </c>
      <c r="I65" s="43">
        <v>12.47</v>
      </c>
      <c r="J65" s="43">
        <v>51</v>
      </c>
      <c r="K65" s="44">
        <v>377</v>
      </c>
      <c r="L65" s="43">
        <v>5.57</v>
      </c>
    </row>
    <row r="66" spans="1:12" ht="15" x14ac:dyDescent="0.25">
      <c r="A66" s="23"/>
      <c r="B66" s="15"/>
      <c r="C66" s="11"/>
      <c r="D66" s="7" t="s">
        <v>23</v>
      </c>
      <c r="E66" s="42" t="s">
        <v>35</v>
      </c>
      <c r="F66" s="43">
        <v>70</v>
      </c>
      <c r="G66" s="43">
        <v>5.6</v>
      </c>
      <c r="H66" s="43">
        <v>0.99</v>
      </c>
      <c r="I66" s="43">
        <v>23.57</v>
      </c>
      <c r="J66" s="43">
        <v>124</v>
      </c>
      <c r="K66" s="44" t="s">
        <v>34</v>
      </c>
      <c r="L66" s="43">
        <v>5.46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26</v>
      </c>
      <c r="E70" s="9"/>
      <c r="F70" s="19">
        <f>SUM(F63:F69)</f>
        <v>470</v>
      </c>
      <c r="G70" s="19">
        <f t="shared" ref="G70" si="20">SUM(G63:G69)</f>
        <v>24.240000000000002</v>
      </c>
      <c r="H70" s="19">
        <f t="shared" ref="H70" si="21">SUM(H63:H69)</f>
        <v>21.7</v>
      </c>
      <c r="I70" s="19">
        <f t="shared" ref="I70" si="22">SUM(I63:I69)</f>
        <v>54.99</v>
      </c>
      <c r="J70" s="19">
        <f t="shared" ref="J70:L70" si="23">SUM(J63:J69)</f>
        <v>512</v>
      </c>
      <c r="K70" s="25"/>
      <c r="L70" s="19">
        <f t="shared" si="23"/>
        <v>68.16</v>
      </c>
    </row>
    <row r="71" spans="1:12" ht="15" x14ac:dyDescent="0.25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470</v>
      </c>
      <c r="G81" s="32">
        <f t="shared" ref="G81" si="24">G70+G80</f>
        <v>24.240000000000002</v>
      </c>
      <c r="H81" s="32">
        <f t="shared" ref="H81" si="25">H70+H80</f>
        <v>21.7</v>
      </c>
      <c r="I81" s="32">
        <f t="shared" ref="I81" si="26">I70+I80</f>
        <v>54.99</v>
      </c>
      <c r="J81" s="32">
        <f t="shared" ref="J81:L81" si="27">J70+J80</f>
        <v>512</v>
      </c>
      <c r="K81" s="32"/>
      <c r="L81" s="32">
        <f t="shared" si="27"/>
        <v>68.16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27.94</v>
      </c>
      <c r="H82" s="40">
        <v>11.78</v>
      </c>
      <c r="I82" s="40">
        <v>131.51</v>
      </c>
      <c r="J82" s="40">
        <v>345</v>
      </c>
      <c r="K82" s="41">
        <v>207</v>
      </c>
      <c r="L82" s="40">
        <v>24.73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</v>
      </c>
      <c r="H84" s="43">
        <v>0</v>
      </c>
      <c r="I84" s="43">
        <v>10</v>
      </c>
      <c r="J84" s="43">
        <v>44</v>
      </c>
      <c r="K84" s="44" t="s">
        <v>34</v>
      </c>
      <c r="L84" s="43">
        <v>24.54</v>
      </c>
    </row>
    <row r="85" spans="1:12" ht="15" x14ac:dyDescent="0.25">
      <c r="A85" s="23"/>
      <c r="B85" s="15"/>
      <c r="C85" s="11"/>
      <c r="D85" s="7" t="s">
        <v>23</v>
      </c>
      <c r="E85" s="42" t="s">
        <v>33</v>
      </c>
      <c r="F85" s="43">
        <v>70</v>
      </c>
      <c r="G85" s="43">
        <v>5.6</v>
      </c>
      <c r="H85" s="43">
        <v>1.4</v>
      </c>
      <c r="I85" s="43">
        <v>37.1</v>
      </c>
      <c r="J85" s="43">
        <v>182</v>
      </c>
      <c r="K85" s="44" t="s">
        <v>34</v>
      </c>
      <c r="L85" s="43">
        <v>5.46</v>
      </c>
    </row>
    <row r="86" spans="1:12" ht="15" x14ac:dyDescent="0.25">
      <c r="A86" s="23"/>
      <c r="B86" s="15"/>
      <c r="C86" s="11"/>
      <c r="D86" s="7" t="s">
        <v>42</v>
      </c>
      <c r="E86" s="42" t="s">
        <v>43</v>
      </c>
      <c r="F86" s="43">
        <v>33.299999999999997</v>
      </c>
      <c r="G86" s="43">
        <v>1.49</v>
      </c>
      <c r="H86" s="43">
        <v>6.6</v>
      </c>
      <c r="I86" s="43">
        <v>18.48</v>
      </c>
      <c r="J86" s="43">
        <v>61</v>
      </c>
      <c r="K86" s="44" t="s">
        <v>34</v>
      </c>
      <c r="L86" s="43">
        <v>10.68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26</v>
      </c>
      <c r="E89" s="9"/>
      <c r="F89" s="19">
        <f>SUM(F82:F88)</f>
        <v>503.3</v>
      </c>
      <c r="G89" s="19">
        <f t="shared" ref="G89" si="28">SUM(G82:G88)</f>
        <v>35.03</v>
      </c>
      <c r="H89" s="19">
        <f t="shared" ref="H89" si="29">SUM(H82:H88)</f>
        <v>19.78</v>
      </c>
      <c r="I89" s="19">
        <f t="shared" ref="I89" si="30">SUM(I82:I88)</f>
        <v>197.08999999999997</v>
      </c>
      <c r="J89" s="19">
        <f t="shared" ref="J89:L89" si="31">SUM(J82:J88)</f>
        <v>632</v>
      </c>
      <c r="K89" s="25"/>
      <c r="L89" s="19">
        <f t="shared" si="31"/>
        <v>65.41</v>
      </c>
    </row>
    <row r="90" spans="1:12" ht="15" x14ac:dyDescent="0.25">
      <c r="A90" s="26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503.3</v>
      </c>
      <c r="G100" s="32">
        <f t="shared" ref="G100" si="32">G89+G99</f>
        <v>35.03</v>
      </c>
      <c r="H100" s="32">
        <f t="shared" ref="H100" si="33">H89+H99</f>
        <v>19.78</v>
      </c>
      <c r="I100" s="32">
        <f t="shared" ref="I100" si="34">I89+I99</f>
        <v>197.08999999999997</v>
      </c>
      <c r="J100" s="32">
        <f t="shared" ref="J100:L100" si="35">J89+J99</f>
        <v>632</v>
      </c>
      <c r="K100" s="32"/>
      <c r="L100" s="32">
        <f t="shared" si="35"/>
        <v>65.41</v>
      </c>
    </row>
    <row r="101" spans="1:12" ht="15" x14ac:dyDescent="0.25">
      <c r="A101" s="54">
        <v>2</v>
      </c>
      <c r="B101" s="55">
        <v>6</v>
      </c>
      <c r="C101" s="22" t="s">
        <v>20</v>
      </c>
      <c r="D101" s="5" t="s">
        <v>21</v>
      </c>
      <c r="E101" s="56" t="s">
        <v>46</v>
      </c>
      <c r="F101" s="57">
        <v>200</v>
      </c>
      <c r="G101" s="57">
        <v>5.79</v>
      </c>
      <c r="H101" s="57">
        <v>10.65</v>
      </c>
      <c r="I101" s="57">
        <v>31.89</v>
      </c>
      <c r="J101" s="57">
        <v>248</v>
      </c>
      <c r="K101" s="58">
        <v>175</v>
      </c>
      <c r="L101" s="57">
        <v>21.1</v>
      </c>
    </row>
    <row r="102" spans="1:12" ht="15" x14ac:dyDescent="0.25">
      <c r="A102" s="52"/>
      <c r="B102" s="51"/>
      <c r="C102" s="53"/>
      <c r="D102" s="6"/>
      <c r="E102" s="56"/>
      <c r="F102" s="57"/>
      <c r="G102" s="57"/>
      <c r="H102" s="57"/>
      <c r="I102" s="57"/>
      <c r="J102" s="57"/>
      <c r="K102" s="58"/>
      <c r="L102" s="57"/>
    </row>
    <row r="103" spans="1:12" ht="15" x14ac:dyDescent="0.25">
      <c r="A103" s="52"/>
      <c r="B103" s="51"/>
      <c r="C103" s="53"/>
      <c r="D103" s="7" t="s">
        <v>22</v>
      </c>
      <c r="E103" s="42" t="s">
        <v>48</v>
      </c>
      <c r="F103" s="43">
        <v>200</v>
      </c>
      <c r="G103" s="43">
        <v>3.54</v>
      </c>
      <c r="H103" s="43">
        <v>3.43</v>
      </c>
      <c r="I103" s="43">
        <v>23.82</v>
      </c>
      <c r="J103" s="43">
        <v>140</v>
      </c>
      <c r="K103" s="44">
        <v>382</v>
      </c>
      <c r="L103" s="43">
        <v>17.920000000000002</v>
      </c>
    </row>
    <row r="104" spans="1:12" ht="15" x14ac:dyDescent="0.25">
      <c r="A104" s="52"/>
      <c r="B104" s="51"/>
      <c r="C104" s="53"/>
      <c r="D104" s="7" t="s">
        <v>23</v>
      </c>
      <c r="E104" s="42" t="s">
        <v>33</v>
      </c>
      <c r="F104" s="43">
        <v>70</v>
      </c>
      <c r="G104" s="43">
        <v>5.6</v>
      </c>
      <c r="H104" s="43">
        <v>1.4</v>
      </c>
      <c r="I104" s="43">
        <v>37.1</v>
      </c>
      <c r="J104" s="43">
        <v>182</v>
      </c>
      <c r="K104" s="44" t="s">
        <v>34</v>
      </c>
      <c r="L104" s="43">
        <v>5.46</v>
      </c>
    </row>
    <row r="105" spans="1:12" ht="15" x14ac:dyDescent="0.25">
      <c r="A105" s="16"/>
      <c r="B105" s="17"/>
      <c r="C105" s="8"/>
      <c r="D105" s="7" t="s">
        <v>42</v>
      </c>
      <c r="E105" s="42" t="s">
        <v>49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</v>
      </c>
      <c r="K105" s="44">
        <v>14</v>
      </c>
      <c r="L105" s="43">
        <v>9</v>
      </c>
    </row>
    <row r="106" spans="1:12" ht="15" x14ac:dyDescent="0.25">
      <c r="A106" s="23"/>
      <c r="B106" s="15"/>
      <c r="C106" s="11"/>
      <c r="D106" s="6" t="s">
        <v>42</v>
      </c>
      <c r="E106" s="42" t="s">
        <v>43</v>
      </c>
      <c r="F106" s="43">
        <v>38</v>
      </c>
      <c r="G106" s="43">
        <v>2.4300000000000002</v>
      </c>
      <c r="H106" s="43">
        <v>2.54</v>
      </c>
      <c r="I106" s="43">
        <v>9.8000000000000007</v>
      </c>
      <c r="J106" s="43">
        <v>106</v>
      </c>
      <c r="K106" s="44" t="s">
        <v>34</v>
      </c>
      <c r="L106" s="43">
        <v>14.76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26</v>
      </c>
      <c r="E108" s="9"/>
      <c r="F108" s="19">
        <f>SUM(F101:F107)</f>
        <v>518</v>
      </c>
      <c r="G108" s="19">
        <f t="shared" ref="G108:J108" si="36">SUM(G101:G107)</f>
        <v>17.440000000000001</v>
      </c>
      <c r="H108" s="19">
        <f t="shared" si="36"/>
        <v>25.27</v>
      </c>
      <c r="I108" s="19">
        <f t="shared" si="36"/>
        <v>102.74</v>
      </c>
      <c r="J108" s="19">
        <f t="shared" si="36"/>
        <v>742</v>
      </c>
      <c r="K108" s="25"/>
      <c r="L108" s="19">
        <f t="shared" ref="L108" si="37">SUM(L101:L107)</f>
        <v>68.240000000000009</v>
      </c>
    </row>
    <row r="109" spans="1:12" ht="15" x14ac:dyDescent="0.25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 t="e">
        <f>#REF!</f>
        <v>#REF!</v>
      </c>
      <c r="B119" s="30" t="e">
        <f>#REF!</f>
        <v>#REF!</v>
      </c>
      <c r="C119" s="59" t="s">
        <v>4</v>
      </c>
      <c r="D119" s="60"/>
      <c r="E119" s="31"/>
      <c r="F119" s="32">
        <f>F108+F118</f>
        <v>518</v>
      </c>
      <c r="G119" s="32">
        <f t="shared" ref="G119" si="38">G108+G118</f>
        <v>17.440000000000001</v>
      </c>
      <c r="H119" s="32">
        <f t="shared" ref="H119" si="39">H108+H118</f>
        <v>25.27</v>
      </c>
      <c r="I119" s="32">
        <f t="shared" ref="I119" si="40">I108+I118</f>
        <v>102.74</v>
      </c>
      <c r="J119" s="32">
        <f t="shared" ref="J119:L119" si="41">J108+J118</f>
        <v>742</v>
      </c>
      <c r="K119" s="32"/>
      <c r="L119" s="32">
        <f t="shared" si="41"/>
        <v>68.240000000000009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57</v>
      </c>
      <c r="F120" s="40">
        <v>150</v>
      </c>
      <c r="G120" s="40">
        <v>3.18</v>
      </c>
      <c r="H120" s="40">
        <v>3.62</v>
      </c>
      <c r="I120" s="40">
        <v>12.66</v>
      </c>
      <c r="J120" s="40">
        <v>96</v>
      </c>
      <c r="K120" s="41">
        <v>321.12799999999999</v>
      </c>
      <c r="L120" s="43">
        <v>19.920000000000002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90</v>
      </c>
      <c r="G121" s="43">
        <v>7.59</v>
      </c>
      <c r="H121" s="43">
        <v>17.579999999999998</v>
      </c>
      <c r="I121" s="43">
        <v>12.66</v>
      </c>
      <c r="J121" s="43">
        <v>243</v>
      </c>
      <c r="K121" s="44">
        <v>279</v>
      </c>
      <c r="L121" s="43">
        <v>39.83</v>
      </c>
    </row>
    <row r="122" spans="1:12" ht="15" x14ac:dyDescent="0.25">
      <c r="A122" s="14"/>
      <c r="B122" s="15"/>
      <c r="C122" s="11"/>
      <c r="D122" s="7" t="s">
        <v>22</v>
      </c>
      <c r="E122" s="42" t="s">
        <v>37</v>
      </c>
      <c r="F122" s="43">
        <v>200</v>
      </c>
      <c r="G122" s="43">
        <v>0.08</v>
      </c>
      <c r="H122" s="43">
        <v>0.03</v>
      </c>
      <c r="I122" s="43">
        <v>12.69</v>
      </c>
      <c r="J122" s="43">
        <v>51</v>
      </c>
      <c r="K122" s="44">
        <v>376</v>
      </c>
      <c r="L122" s="43">
        <v>3.46</v>
      </c>
    </row>
    <row r="123" spans="1:12" ht="15" x14ac:dyDescent="0.25">
      <c r="A123" s="14"/>
      <c r="B123" s="15"/>
      <c r="C123" s="11"/>
      <c r="D123" s="7" t="s">
        <v>23</v>
      </c>
      <c r="E123" s="42" t="s">
        <v>35</v>
      </c>
      <c r="F123" s="43">
        <v>70</v>
      </c>
      <c r="G123" s="43">
        <v>5.6</v>
      </c>
      <c r="H123" s="43">
        <v>0.99</v>
      </c>
      <c r="I123" s="43">
        <v>23.57</v>
      </c>
      <c r="J123" s="43">
        <v>124</v>
      </c>
      <c r="K123" s="44" t="s">
        <v>34</v>
      </c>
      <c r="L123" s="43">
        <v>5.46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26</v>
      </c>
      <c r="E127" s="9"/>
      <c r="F127" s="19">
        <f>SUM(F120:F126)</f>
        <v>510</v>
      </c>
      <c r="G127" s="19">
        <f t="shared" ref="G127:J127" si="42">SUM(G120:G126)</f>
        <v>16.45</v>
      </c>
      <c r="H127" s="19">
        <f t="shared" si="42"/>
        <v>22.22</v>
      </c>
      <c r="I127" s="19">
        <f t="shared" si="42"/>
        <v>61.58</v>
      </c>
      <c r="J127" s="19">
        <f t="shared" si="42"/>
        <v>514</v>
      </c>
      <c r="K127" s="25"/>
      <c r="L127" s="19">
        <f t="shared" ref="L127" si="43">SUM(L120:L126)</f>
        <v>68.67</v>
      </c>
    </row>
    <row r="128" spans="1:12" ht="15" x14ac:dyDescent="0.25">
      <c r="A128" s="13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33">
        <f>A120</f>
        <v>2</v>
      </c>
      <c r="B138" s="33">
        <f>B120</f>
        <v>7</v>
      </c>
      <c r="C138" s="59" t="s">
        <v>4</v>
      </c>
      <c r="D138" s="60"/>
      <c r="E138" s="31"/>
      <c r="F138" s="32">
        <f>F127+F137</f>
        <v>510</v>
      </c>
      <c r="G138" s="32">
        <f t="shared" ref="G138" si="44">G127+G137</f>
        <v>16.45</v>
      </c>
      <c r="H138" s="32">
        <f t="shared" ref="H138" si="45">H127+H137</f>
        <v>22.22</v>
      </c>
      <c r="I138" s="32">
        <f t="shared" ref="I138" si="46">I127+I137</f>
        <v>61.58</v>
      </c>
      <c r="J138" s="32">
        <f t="shared" ref="J138:L138" si="47">J127+J137</f>
        <v>514</v>
      </c>
      <c r="K138" s="32"/>
      <c r="L138" s="32">
        <f t="shared" si="47"/>
        <v>68.67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13.54</v>
      </c>
      <c r="H139" s="40">
        <v>15.92</v>
      </c>
      <c r="I139" s="40">
        <v>34.11</v>
      </c>
      <c r="J139" s="40">
        <v>334</v>
      </c>
      <c r="K139" s="41">
        <v>204</v>
      </c>
      <c r="L139" s="40">
        <v>56.65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32</v>
      </c>
      <c r="F141" s="43">
        <v>200</v>
      </c>
      <c r="G141" s="43">
        <v>0.13</v>
      </c>
      <c r="H141" s="43">
        <v>0.04</v>
      </c>
      <c r="I141" s="43">
        <v>12.47</v>
      </c>
      <c r="J141" s="43">
        <v>51</v>
      </c>
      <c r="K141" s="44">
        <v>377</v>
      </c>
      <c r="L141" s="43">
        <v>5.57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35</v>
      </c>
      <c r="F142" s="43">
        <v>70</v>
      </c>
      <c r="G142" s="43">
        <v>5.6</v>
      </c>
      <c r="H142" s="43">
        <v>0.99</v>
      </c>
      <c r="I142" s="43">
        <v>23.57</v>
      </c>
      <c r="J142" s="43">
        <v>124</v>
      </c>
      <c r="K142" s="44" t="s">
        <v>34</v>
      </c>
      <c r="L142" s="43">
        <v>5.46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26</v>
      </c>
      <c r="E146" s="9"/>
      <c r="F146" s="19">
        <f>SUM(F139:F145)</f>
        <v>470</v>
      </c>
      <c r="G146" s="19">
        <f t="shared" ref="G146:J146" si="48">SUM(G139:G145)</f>
        <v>19.27</v>
      </c>
      <c r="H146" s="19">
        <f t="shared" si="48"/>
        <v>16.95</v>
      </c>
      <c r="I146" s="19">
        <f t="shared" si="48"/>
        <v>70.150000000000006</v>
      </c>
      <c r="J146" s="19">
        <f t="shared" si="48"/>
        <v>509</v>
      </c>
      <c r="K146" s="25"/>
      <c r="L146" s="19">
        <f t="shared" ref="L146" si="49">SUM(L139:L145)</f>
        <v>67.679999999999993</v>
      </c>
    </row>
    <row r="147" spans="1:12" ht="15" x14ac:dyDescent="0.25">
      <c r="A147" s="26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39"/>
      <c r="F149" s="40"/>
      <c r="G149" s="40"/>
      <c r="H149" s="40"/>
      <c r="I149" s="40"/>
      <c r="J149" s="40"/>
      <c r="K149" s="41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9">
        <f>A139</f>
        <v>2</v>
      </c>
      <c r="B157" s="30">
        <f>B139</f>
        <v>8</v>
      </c>
      <c r="C157" s="59" t="s">
        <v>4</v>
      </c>
      <c r="D157" s="60"/>
      <c r="E157" s="31"/>
      <c r="F157" s="32">
        <f>F146+F156</f>
        <v>470</v>
      </c>
      <c r="G157" s="32">
        <f t="shared" ref="G157" si="50">G146+G156</f>
        <v>19.27</v>
      </c>
      <c r="H157" s="32">
        <f t="shared" ref="H157" si="51">H146+H156</f>
        <v>16.95</v>
      </c>
      <c r="I157" s="32">
        <f t="shared" ref="I157" si="52">I146+I156</f>
        <v>70.150000000000006</v>
      </c>
      <c r="J157" s="32">
        <f t="shared" ref="J157:L157" si="53">J146+J156</f>
        <v>509</v>
      </c>
      <c r="K157" s="32"/>
      <c r="L157" s="32">
        <f t="shared" si="53"/>
        <v>67.679999999999993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42" t="s">
        <v>36</v>
      </c>
      <c r="F158" s="43">
        <v>150</v>
      </c>
      <c r="G158" s="43">
        <v>2.95</v>
      </c>
      <c r="H158" s="43">
        <v>3.99</v>
      </c>
      <c r="I158" s="43">
        <v>19.600000000000001</v>
      </c>
      <c r="J158" s="43">
        <v>126</v>
      </c>
      <c r="K158" s="44">
        <v>128</v>
      </c>
      <c r="L158" s="40">
        <v>18.23</v>
      </c>
    </row>
    <row r="159" spans="1:12" ht="15" x14ac:dyDescent="0.25">
      <c r="A159" s="23"/>
      <c r="B159" s="15"/>
      <c r="C159" s="11"/>
      <c r="D159" s="6"/>
      <c r="E159" s="42" t="s">
        <v>59</v>
      </c>
      <c r="F159" s="43">
        <v>90</v>
      </c>
      <c r="G159" s="43">
        <v>11.77</v>
      </c>
      <c r="H159" s="43">
        <v>13.82</v>
      </c>
      <c r="I159" s="43">
        <v>14.38</v>
      </c>
      <c r="J159" s="43">
        <v>229</v>
      </c>
      <c r="K159" s="44">
        <v>234</v>
      </c>
      <c r="L159" s="43">
        <v>36.74</v>
      </c>
    </row>
    <row r="160" spans="1:12" ht="15" x14ac:dyDescent="0.25">
      <c r="A160" s="23"/>
      <c r="B160" s="15"/>
      <c r="C160" s="11"/>
      <c r="D160" s="7" t="s">
        <v>25</v>
      </c>
      <c r="E160" s="42" t="s">
        <v>44</v>
      </c>
      <c r="F160" s="43">
        <v>200</v>
      </c>
      <c r="G160" s="43">
        <v>0</v>
      </c>
      <c r="H160" s="43">
        <v>0</v>
      </c>
      <c r="I160" s="43">
        <v>18.16</v>
      </c>
      <c r="J160" s="43">
        <v>73</v>
      </c>
      <c r="K160" s="44">
        <v>349</v>
      </c>
      <c r="L160" s="43">
        <v>7.55</v>
      </c>
    </row>
    <row r="161" spans="1:12" ht="15" x14ac:dyDescent="0.25">
      <c r="A161" s="23"/>
      <c r="B161" s="15"/>
      <c r="C161" s="11"/>
      <c r="D161" s="7" t="s">
        <v>23</v>
      </c>
      <c r="E161" s="42" t="s">
        <v>35</v>
      </c>
      <c r="F161" s="43">
        <v>70</v>
      </c>
      <c r="G161" s="43">
        <v>5.6</v>
      </c>
      <c r="H161" s="43">
        <v>0.99</v>
      </c>
      <c r="I161" s="43">
        <v>23.57</v>
      </c>
      <c r="J161" s="43">
        <v>124</v>
      </c>
      <c r="K161" s="44" t="s">
        <v>34</v>
      </c>
      <c r="L161" s="43">
        <v>5.46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26</v>
      </c>
      <c r="E165" s="9"/>
      <c r="F165" s="19">
        <f>SUM(F158:F164)</f>
        <v>510</v>
      </c>
      <c r="G165" s="19">
        <f t="shared" ref="G165:J165" si="54">SUM(G158:G164)</f>
        <v>20.32</v>
      </c>
      <c r="H165" s="19">
        <f t="shared" si="54"/>
        <v>18.8</v>
      </c>
      <c r="I165" s="19">
        <f t="shared" si="54"/>
        <v>75.710000000000008</v>
      </c>
      <c r="J165" s="19">
        <f t="shared" si="54"/>
        <v>552</v>
      </c>
      <c r="K165" s="25"/>
      <c r="L165" s="19">
        <f t="shared" ref="L165" si="55">SUM(L158:L164)</f>
        <v>67.97999999999999</v>
      </c>
    </row>
    <row r="166" spans="1:12" ht="15" x14ac:dyDescent="0.25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.75" thickBot="1" x14ac:dyDescent="0.3">
      <c r="A168" s="23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2</v>
      </c>
      <c r="B176" s="30">
        <f>B158</f>
        <v>9</v>
      </c>
      <c r="C176" s="59" t="s">
        <v>4</v>
      </c>
      <c r="D176" s="60"/>
      <c r="E176" s="31"/>
      <c r="F176" s="32">
        <f>F165+F175</f>
        <v>510</v>
      </c>
      <c r="G176" s="32">
        <f t="shared" ref="G176" si="56">G165+G175</f>
        <v>20.32</v>
      </c>
      <c r="H176" s="32">
        <f t="shared" ref="H176" si="57">H165+H175</f>
        <v>18.8</v>
      </c>
      <c r="I176" s="32">
        <f t="shared" ref="I176" si="58">I165+I175</f>
        <v>75.710000000000008</v>
      </c>
      <c r="J176" s="32">
        <f t="shared" ref="J176:L176" si="59">J165+J175</f>
        <v>552</v>
      </c>
      <c r="K176" s="32"/>
      <c r="L176" s="32">
        <f t="shared" si="59"/>
        <v>67.97999999999999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40</v>
      </c>
      <c r="F177" s="40">
        <v>150</v>
      </c>
      <c r="G177" s="40">
        <v>4.82</v>
      </c>
      <c r="H177" s="40">
        <v>2.0299999999999998</v>
      </c>
      <c r="I177" s="40">
        <v>37.69</v>
      </c>
      <c r="J177" s="40">
        <v>258</v>
      </c>
      <c r="K177" s="41">
        <v>171</v>
      </c>
      <c r="L177" s="40">
        <v>16.32</v>
      </c>
    </row>
    <row r="178" spans="1:12" ht="15" x14ac:dyDescent="0.25">
      <c r="A178" s="23"/>
      <c r="B178" s="15"/>
      <c r="C178" s="11"/>
      <c r="D178" s="6"/>
      <c r="E178" s="42" t="s">
        <v>38</v>
      </c>
      <c r="F178" s="43">
        <v>90</v>
      </c>
      <c r="G178" s="43">
        <v>7.4</v>
      </c>
      <c r="H178" s="43">
        <v>9.9</v>
      </c>
      <c r="I178" s="43">
        <v>59.05</v>
      </c>
      <c r="J178" s="43">
        <v>157</v>
      </c>
      <c r="K178" s="44">
        <v>280</v>
      </c>
      <c r="L178" s="43">
        <v>43.43</v>
      </c>
    </row>
    <row r="179" spans="1:12" ht="15" x14ac:dyDescent="0.25">
      <c r="A179" s="23"/>
      <c r="B179" s="15"/>
      <c r="C179" s="11"/>
      <c r="D179" s="7" t="s">
        <v>22</v>
      </c>
      <c r="E179" s="42" t="s">
        <v>37</v>
      </c>
      <c r="F179" s="43">
        <v>200</v>
      </c>
      <c r="G179" s="43">
        <v>0.08</v>
      </c>
      <c r="H179" s="43">
        <v>0.03</v>
      </c>
      <c r="I179" s="43">
        <v>12.69</v>
      </c>
      <c r="J179" s="43">
        <v>51</v>
      </c>
      <c r="K179" s="44">
        <v>376</v>
      </c>
      <c r="L179" s="43">
        <v>3.46</v>
      </c>
    </row>
    <row r="180" spans="1:12" ht="15" x14ac:dyDescent="0.25">
      <c r="A180" s="23"/>
      <c r="B180" s="15"/>
      <c r="C180" s="11"/>
      <c r="D180" s="7" t="s">
        <v>23</v>
      </c>
      <c r="E180" s="42" t="s">
        <v>35</v>
      </c>
      <c r="F180" s="43">
        <v>70</v>
      </c>
      <c r="G180" s="43">
        <v>5.6</v>
      </c>
      <c r="H180" s="43">
        <v>0.99</v>
      </c>
      <c r="I180" s="43">
        <v>23.57</v>
      </c>
      <c r="J180" s="43">
        <v>124</v>
      </c>
      <c r="K180" s="44" t="s">
        <v>34</v>
      </c>
      <c r="L180" s="43">
        <v>5.46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26</v>
      </c>
      <c r="E184" s="9"/>
      <c r="F184" s="19">
        <f>SUM(F177:F183)</f>
        <v>510</v>
      </c>
      <c r="G184" s="19">
        <f t="shared" ref="G184:J184" si="60">SUM(G177:G183)</f>
        <v>17.899999999999999</v>
      </c>
      <c r="H184" s="19">
        <f t="shared" si="60"/>
        <v>12.95</v>
      </c>
      <c r="I184" s="19">
        <f t="shared" si="60"/>
        <v>133</v>
      </c>
      <c r="J184" s="19">
        <f t="shared" si="60"/>
        <v>590</v>
      </c>
      <c r="K184" s="25"/>
      <c r="L184" s="19">
        <f t="shared" ref="L184" si="61">SUM(L177:L183)</f>
        <v>68.67</v>
      </c>
    </row>
    <row r="185" spans="1:12" ht="15" x14ac:dyDescent="0.25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9">
        <f>A177</f>
        <v>2</v>
      </c>
      <c r="B195" s="30">
        <f>B177</f>
        <v>10</v>
      </c>
      <c r="C195" s="59" t="s">
        <v>4</v>
      </c>
      <c r="D195" s="60"/>
      <c r="E195" s="31"/>
      <c r="F195" s="32">
        <f>F184+F194</f>
        <v>510</v>
      </c>
      <c r="G195" s="32">
        <f t="shared" ref="G195" si="62">G184+G194</f>
        <v>17.899999999999999</v>
      </c>
      <c r="H195" s="32">
        <f t="shared" ref="H195" si="63">H184+H194</f>
        <v>12.95</v>
      </c>
      <c r="I195" s="32">
        <f t="shared" ref="I195" si="64">I184+I194</f>
        <v>133</v>
      </c>
      <c r="J195" s="32">
        <f t="shared" ref="J195:L195" si="65">J184+J194</f>
        <v>590</v>
      </c>
      <c r="K195" s="32"/>
      <c r="L195" s="32">
        <f t="shared" si="65"/>
        <v>68.67</v>
      </c>
    </row>
    <row r="196" spans="1:12" ht="13.5" customHeight="1" thickBot="1" x14ac:dyDescent="0.25">
      <c r="A196" s="27"/>
      <c r="B196" s="28"/>
      <c r="C196" s="61" t="s">
        <v>5</v>
      </c>
      <c r="D196" s="62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504.63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20.893000000000001</v>
      </c>
      <c r="H196" s="34">
        <f t="shared" si="66"/>
        <v>21.274999999999999</v>
      </c>
      <c r="I196" s="34">
        <f t="shared" si="66"/>
        <v>95.043999999999997</v>
      </c>
      <c r="J196" s="34">
        <f t="shared" si="66"/>
        <v>603.1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67.278999999999996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bcsch</cp:lastModifiedBy>
  <cp:lastPrinted>2023-11-21T04:44:46Z</cp:lastPrinted>
  <dcterms:created xsi:type="dcterms:W3CDTF">2022-05-16T14:23:56Z</dcterms:created>
  <dcterms:modified xsi:type="dcterms:W3CDTF">2024-09-05T08:06:44Z</dcterms:modified>
</cp:coreProperties>
</file>